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TKM\016\1 výzva\"/>
    </mc:Choice>
  </mc:AlternateContent>
  <xr:revisionPtr revIDLastSave="0" documentId="13_ncr:1_{71B71602-91F4-462D-ACD7-6B183DC04226}" xr6:coauthVersionLast="36" xr6:coauthVersionMax="36" xr10:uidLastSave="{00000000-0000-0000-0000-000000000000}"/>
  <bookViews>
    <workbookView xWindow="0" yWindow="0" windowWidth="28800" windowHeight="122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multifunkce'!$B$1:$T$12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T7" i="1" l="1"/>
  <c r="S7" i="1"/>
  <c r="R12" i="1" s="1"/>
  <c r="P7" i="1"/>
  <c r="Q12" i="1" s="1"/>
</calcChain>
</file>

<file path=xl/sharedStrings.xml><?xml version="1.0" encoding="utf-8"?>
<sst xmlns="http://schemas.openxmlformats.org/spreadsheetml/2006/main" count="59" uniqueCount="47">
  <si>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</si>
  <si>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</si>
  <si>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</si>
  <si>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</si>
  <si>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</si>
  <si>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</si>
  <si>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</si>
  <si>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</si>
  <si>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</si>
  <si>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</si>
  <si>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</si>
  <si>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</si>
  <si>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</si>
  <si>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</si>
  <si>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</si>
  <si>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</si>
  <si>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</si>
  <si>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</si>
  <si>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</si>
  <si>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</si>
  <si>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</si>
  <si>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</si>
  <si>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</si>
  <si>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</si>
  <si>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ve věci technické specifikace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</si>
  <si>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</si>
  <si>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</si>
  <si>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</si>
  <si>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</si>
  <si>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</si>
  <si>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</si>
  <si>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</si>
  <si>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</si>
  <si>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</si>
  <si>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016 - 2021 </t>
  </si>
  <si>
    <t>Jaroslav Šnour,
Tel.: 724 717 787</t>
  </si>
  <si>
    <t>Klatovská 51, 
301 00 Plzeň,
Správa budov,
místnost KL 007</t>
  </si>
  <si>
    <t>Skener A3</t>
  </si>
  <si>
    <t>Ing. Barbora Katolická,
Tel.: 37763 7727</t>
  </si>
  <si>
    <t>Univerzitní 18, 
301 00 Plzeň,
Univerzitní knihovna, 
místnost UB 211</t>
  </si>
  <si>
    <t>Multifunkční tiskárna</t>
  </si>
  <si>
    <t>Dokumentový skener s plochým ložem.
Skenovací rozlišení: min. 600 dpi x 600 dpi.
Formáty A3, A4, A5, A6, B5, Letter, Legal, Executive.
Hloubka barev: 
vstup min. 48 bitů barva / 16 bitů čb
výstup min. 24 bitů barva / 8 bitů čb
Rychlost skenování (při A3 a rozlišení 200/300 dpi, čb i barva): min. 4 sekundy / str., min. 0,4 ms / řádek.
Výstupní formáty: JPEG, TIFF, multi-TIFF, PDF, prohledávatelné PDF, zabezpečené PDF, PDF/A.
Hardwarová komprese JPEG, komprese TIFF a PDF.
Panel: LCD displej.
Skenování přímo do počítače.
Kompatabilita s OS Win10.
Technologie CCD pro pokročilé zpracování obrazu (např. korekce deformace snímku u hřbetu knihy).
Zdroj světla: technologie ReadyScan LED (okamžité skenování bez zahřívání).
Hlučnost v provozu: max. 55 dB.
Podpora zónového rozpoznávání OCR A a B.</t>
  </si>
  <si>
    <t>Václava Vlková,
Tel.: 37763 1146</t>
  </si>
  <si>
    <t>Univerzitní 22,
301 00 Plzeň,
Rektorát - Ekonomický odbor,
místnost UR 121 a UR 124</t>
  </si>
  <si>
    <t>Tiskárna</t>
  </si>
  <si>
    <t>Černobílá laserová tiskárna formátu A4.
Dvouřádkový grafický displej LCD s podsvícením.
Rozlišení: min. 1200 DPI.
Rychlost černého tisku min. 38 stran za minutu.
Tisk první strany do max. 7 sec.
Max. měsíční zatížení min. 80 000 stránek.
Paměť min. 256 MB DRAM, min. 256 MB flash.
Automatický oboustranný tisk.
Výstupní zásobník na min. 150 listů.
Víceúčelový zásobník 1 na min. 100 listů, vstupní zásobník 2 na min. 250 listů.
Rozhraní: USB 2.0, USB hostitelský port, síťový port Gigabit Ethernet 10/100/1000BASE-T.
Tiskové jazyky: PCL 6, PCL 5c, Postscript úrovně 3, PDF, URF, PWG Raster.
Hmotnost max. 10 kg.
Podporované operační systémy: Windows Client (32/64bitový), Windows 7/8/10, mobilní operační systém, iOS, Android, macOS, tiskový ovladač PCL6 Discrete.
Doporučený objem tisku: min. 4 000 stran / měsíc.</t>
  </si>
  <si>
    <t>Laserová multifunkční barevná tiskárna A4 - tisk, skener, kopírka. 
Doporučený objem tisku: min. 1 000 stran/měsíc.
Rozlišení tisku min. 1200x1200 dpi.
Rozměr max. 45 x 45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</si>
</sst>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98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2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9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16" fillId="3" borderId="10" xfId="0" applyFont="1" applyFill="1" applyBorder="1" applyAlignment="1" applyProtection="1">
      <alignment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16" fillId="3" borderId="12" xfId="0" applyFont="1" applyFill="1" applyBorder="1" applyAlignment="1" applyProtection="1">
      <alignment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3" xfId="0" applyNumberForma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16" fillId="3" borderId="8" xfId="0" applyFont="1" applyFill="1" applyBorder="1" applyAlignment="1" applyProtection="1">
      <alignment vertical="center" wrapText="1"/>
    </xf>
    <xf numFmtId="0" fontId="9" fillId="3" borderId="8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center" wrapText="1"/>
    </xf>
    <xf numFmtId="0" fontId="14" fillId="4" borderId="10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left" vertical="center" wrapText="1" inden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8" xfId="0" applyFont="1" applyFill="1" applyBorder="1" applyAlignment="1" applyProtection="1">
      <alignment horizontal="left" vertical="center" wrapText="1" indent="1"/>
      <protection locked="0"/>
    </xf>
    <xf numFmtId="0" fontId="14" fillId="4" borderId="8" xfId="0" applyFont="1" applyFill="1" applyBorder="1" applyAlignment="1" applyProtection="1">
      <alignment horizontal="center" vertical="center" wrapTex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9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8"/>
  <sheetViews>
    <sheetView tabSelected="1" topLeftCell="A7" zoomScale="71" zoomScaleNormal="71" workbookViewId="0">
      <selection activeCell="C8" sqref="C8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101.855468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4.5703125" style="1" customWidth="1"/>
    <col min="13" max="13" width="28.140625" style="1" customWidth="1"/>
    <col min="14" max="14" width="39.42578125" style="3" customWidth="1"/>
    <col min="15" max="15" width="28.140625" style="4" customWidth="1"/>
    <col min="16" max="16" width="17.7109375" style="4" hidden="1" customWidth="1"/>
    <col min="17" max="17" width="23.28515625" style="1" customWidth="1"/>
    <col min="18" max="18" width="25.2851562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5" customWidth="1"/>
    <col min="23" max="16384" width="8.85546875" style="1"/>
  </cols>
  <sheetData>
    <row r="1" spans="1:22" ht="41.25" customHeight="1" x14ac:dyDescent="0.25">
      <c r="B1" s="83" t="s">
        <v>34</v>
      </c>
      <c r="C1" s="84"/>
      <c r="D1" s="84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78"/>
      <c r="E3" s="78"/>
      <c r="F3" s="78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22</v>
      </c>
      <c r="D6" s="23" t="s">
        <v>4</v>
      </c>
      <c r="E6" s="23" t="s">
        <v>23</v>
      </c>
      <c r="F6" s="23" t="s">
        <v>33</v>
      </c>
      <c r="G6" s="24" t="s">
        <v>5</v>
      </c>
      <c r="H6" s="44" t="s">
        <v>15</v>
      </c>
      <c r="I6" s="23" t="s">
        <v>17</v>
      </c>
      <c r="J6" s="23" t="s">
        <v>20</v>
      </c>
      <c r="K6" s="23" t="s">
        <v>21</v>
      </c>
      <c r="L6" s="79" t="s">
        <v>24</v>
      </c>
      <c r="M6" s="79" t="s">
        <v>25</v>
      </c>
      <c r="N6" s="23" t="s">
        <v>26</v>
      </c>
      <c r="O6" s="23" t="s">
        <v>28</v>
      </c>
      <c r="P6" s="23" t="s">
        <v>27</v>
      </c>
      <c r="Q6" s="23" t="s">
        <v>6</v>
      </c>
      <c r="R6" s="25" t="s">
        <v>7</v>
      </c>
      <c r="S6" s="79" t="s">
        <v>8</v>
      </c>
      <c r="T6" s="79" t="s">
        <v>9</v>
      </c>
      <c r="U6" s="23" t="s">
        <v>29</v>
      </c>
      <c r="V6" s="23" t="s">
        <v>30</v>
      </c>
    </row>
    <row r="7" spans="1:22" ht="165" customHeight="1" thickTop="1" thickBot="1" x14ac:dyDescent="0.3">
      <c r="A7" s="26"/>
      <c r="B7" s="46">
        <v>1</v>
      </c>
      <c r="C7" s="56" t="s">
        <v>40</v>
      </c>
      <c r="D7" s="47">
        <v>1</v>
      </c>
      <c r="E7" s="48" t="s">
        <v>16</v>
      </c>
      <c r="F7" s="49" t="s">
        <v>46</v>
      </c>
      <c r="G7" s="90"/>
      <c r="H7" s="90"/>
      <c r="I7" s="50" t="s">
        <v>18</v>
      </c>
      <c r="J7" s="48" t="s">
        <v>19</v>
      </c>
      <c r="K7" s="48"/>
      <c r="L7" s="56" t="s">
        <v>35</v>
      </c>
      <c r="M7" s="56" t="s">
        <v>35</v>
      </c>
      <c r="N7" s="56" t="s">
        <v>36</v>
      </c>
      <c r="O7" s="51">
        <v>14</v>
      </c>
      <c r="P7" s="52">
        <f>D7*Q7</f>
        <v>5500</v>
      </c>
      <c r="Q7" s="53">
        <v>5500</v>
      </c>
      <c r="R7" s="95"/>
      <c r="S7" s="54">
        <f>D7*R7</f>
        <v>0</v>
      </c>
      <c r="T7" s="55" t="str">
        <f t="shared" ref="T7" si="0">IF(ISNUMBER(R7), IF(R7&gt;Q7,"NEVYHOVUJE","VYHOVUJE")," ")</f>
        <v xml:space="preserve"> </v>
      </c>
      <c r="U7" s="48"/>
      <c r="V7" s="48" t="s">
        <v>13</v>
      </c>
    </row>
    <row r="8" spans="1:22" ht="304.5" customHeight="1" thickBot="1" x14ac:dyDescent="0.3">
      <c r="A8" s="26"/>
      <c r="B8" s="57">
        <v>2</v>
      </c>
      <c r="C8" s="58" t="s">
        <v>37</v>
      </c>
      <c r="D8" s="59">
        <v>1</v>
      </c>
      <c r="E8" s="60" t="s">
        <v>16</v>
      </c>
      <c r="F8" s="61" t="s">
        <v>41</v>
      </c>
      <c r="G8" s="91"/>
      <c r="H8" s="92"/>
      <c r="I8" s="62" t="s">
        <v>18</v>
      </c>
      <c r="J8" s="60" t="s">
        <v>19</v>
      </c>
      <c r="K8" s="60"/>
      <c r="L8" s="62" t="s">
        <v>38</v>
      </c>
      <c r="M8" s="62" t="s">
        <v>38</v>
      </c>
      <c r="N8" s="62" t="s">
        <v>39</v>
      </c>
      <c r="O8" s="63">
        <v>14</v>
      </c>
      <c r="P8" s="64">
        <f>D8*Q8</f>
        <v>38000</v>
      </c>
      <c r="Q8" s="65">
        <v>38000</v>
      </c>
      <c r="R8" s="96"/>
      <c r="S8" s="66">
        <f>D8*R8</f>
        <v>0</v>
      </c>
      <c r="T8" s="67" t="str">
        <f t="shared" ref="T8" si="1">IF(ISNUMBER(R8), IF(R8&gt;Q8,"NEVYHOVUJE","VYHOVUJE")," ")</f>
        <v xml:space="preserve"> </v>
      </c>
      <c r="U8" s="60"/>
      <c r="V8" s="60" t="s">
        <v>12</v>
      </c>
    </row>
    <row r="9" spans="1:22" ht="360.75" customHeight="1" thickBot="1" x14ac:dyDescent="0.3">
      <c r="A9" s="26"/>
      <c r="B9" s="68">
        <v>3</v>
      </c>
      <c r="C9" s="77" t="s">
        <v>44</v>
      </c>
      <c r="D9" s="69">
        <v>2</v>
      </c>
      <c r="E9" s="70" t="s">
        <v>16</v>
      </c>
      <c r="F9" s="71" t="s">
        <v>45</v>
      </c>
      <c r="G9" s="93"/>
      <c r="H9" s="94"/>
      <c r="I9" s="77" t="s">
        <v>18</v>
      </c>
      <c r="J9" s="70" t="s">
        <v>19</v>
      </c>
      <c r="K9" s="70"/>
      <c r="L9" s="77" t="s">
        <v>42</v>
      </c>
      <c r="M9" s="77" t="s">
        <v>42</v>
      </c>
      <c r="N9" s="77" t="s">
        <v>43</v>
      </c>
      <c r="O9" s="72">
        <v>14</v>
      </c>
      <c r="P9" s="73">
        <f>D9*Q9</f>
        <v>9200</v>
      </c>
      <c r="Q9" s="74">
        <v>4600</v>
      </c>
      <c r="R9" s="97"/>
      <c r="S9" s="75">
        <f>D9*R9</f>
        <v>0</v>
      </c>
      <c r="T9" s="76" t="str">
        <f t="shared" ref="T9" si="2">IF(ISNUMBER(R9), IF(R9&gt;Q9,"NEVYHOVUJE","VYHOVUJE")," ")</f>
        <v xml:space="preserve"> </v>
      </c>
      <c r="U9" s="70"/>
      <c r="V9" s="70" t="s">
        <v>13</v>
      </c>
    </row>
    <row r="10" spans="1:22" ht="23.45" customHeight="1" thickTop="1" thickBot="1" x14ac:dyDescent="0.3">
      <c r="C10" s="1"/>
      <c r="D10" s="1"/>
      <c r="E10" s="1"/>
      <c r="F10" s="5" t="s">
        <v>31</v>
      </c>
      <c r="G10" s="27"/>
      <c r="H10" s="1"/>
      <c r="I10" s="1"/>
      <c r="J10" s="1"/>
      <c r="N10" s="1"/>
      <c r="O10" s="1"/>
      <c r="P10" s="45"/>
      <c r="S10" s="43"/>
    </row>
    <row r="11" spans="1:22" ht="60.75" customHeight="1" thickTop="1" thickBot="1" x14ac:dyDescent="0.3">
      <c r="B11" s="85" t="s">
        <v>32</v>
      </c>
      <c r="C11" s="85"/>
      <c r="D11" s="85"/>
      <c r="E11" s="85"/>
      <c r="F11" s="85"/>
      <c r="G11" s="85"/>
      <c r="H11" s="85"/>
      <c r="I11" s="85"/>
      <c r="J11" s="28"/>
      <c r="K11" s="28"/>
      <c r="L11" s="12"/>
      <c r="M11" s="12"/>
      <c r="N11" s="12"/>
      <c r="O11" s="29"/>
      <c r="P11" s="29"/>
      <c r="Q11" s="30" t="s">
        <v>10</v>
      </c>
      <c r="R11" s="86" t="s">
        <v>11</v>
      </c>
      <c r="S11" s="87"/>
      <c r="T11" s="88"/>
      <c r="V11" s="31"/>
    </row>
    <row r="12" spans="1:22" ht="33" customHeight="1" thickTop="1" thickBot="1" x14ac:dyDescent="0.3">
      <c r="B12" s="89" t="s">
        <v>14</v>
      </c>
      <c r="C12" s="89"/>
      <c r="D12" s="89"/>
      <c r="E12" s="89"/>
      <c r="F12" s="89"/>
      <c r="G12" s="89"/>
      <c r="H12" s="89"/>
      <c r="I12" s="32"/>
      <c r="J12" s="32"/>
      <c r="L12" s="33"/>
      <c r="M12" s="33"/>
      <c r="N12" s="33"/>
      <c r="O12" s="34"/>
      <c r="P12" s="34"/>
      <c r="Q12" s="35">
        <f>SUM(P7:P9)</f>
        <v>52700</v>
      </c>
      <c r="R12" s="80">
        <f>SUM(S7:S9)</f>
        <v>0</v>
      </c>
      <c r="S12" s="81"/>
      <c r="T12" s="82"/>
    </row>
    <row r="13" spans="1:22" ht="18.600000000000001" customHeight="1" thickTop="1" x14ac:dyDescent="0.25">
      <c r="B13" s="36"/>
      <c r="C13" s="37"/>
      <c r="D13" s="38"/>
      <c r="E13" s="37"/>
      <c r="F13" s="37"/>
      <c r="G13" s="39"/>
      <c r="H13" s="39"/>
      <c r="I13" s="39"/>
      <c r="J13" s="39"/>
      <c r="N13" s="1"/>
    </row>
    <row r="14" spans="1:22" ht="18.600000000000001" customHeight="1" x14ac:dyDescent="0.25">
      <c r="B14" s="40"/>
      <c r="C14" s="40"/>
      <c r="D14" s="40"/>
      <c r="E14" s="40"/>
      <c r="F14" s="40"/>
      <c r="G14" s="40"/>
      <c r="H14" s="40"/>
      <c r="I14" s="40"/>
      <c r="J14" s="1"/>
      <c r="N14" s="1"/>
    </row>
    <row r="15" spans="1:22" ht="18.600000000000001" customHeight="1" x14ac:dyDescent="0.25">
      <c r="B15" s="40"/>
      <c r="C15" s="40"/>
      <c r="D15" s="40"/>
      <c r="E15" s="40"/>
      <c r="F15" s="40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ht="18.600000000000001" customHeight="1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C180" s="1"/>
      <c r="E180" s="1"/>
      <c r="F180" s="1"/>
      <c r="I180" s="1"/>
      <c r="J180" s="1"/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  <row r="218" spans="14:14" x14ac:dyDescent="0.25">
      <c r="N218" s="1"/>
    </row>
  </sheetData>
  <sheetProtection algorithmName="SHA-512" hashValue="JPk3/VEAq6+KX+aOCgFerqU3qVeWAVzXen/0HQkOF5XRgnRmV8LLE9sTPn0RgtPPIPHq3Rn/cdHXQbcmWLR21Q==" saltValue="W0L5PtobtpDe5L/8GwhHSA==" spinCount="100000" sheet="1" objects="1" scenarios="1"/>
  <mergeCells count="5">
    <mergeCell ref="R12:T12"/>
    <mergeCell ref="B1:D1"/>
    <mergeCell ref="B11:I11"/>
    <mergeCell ref="R11:T11"/>
    <mergeCell ref="B12:H12"/>
  </mergeCells>
  <conditionalFormatting sqref="D7:D9 B7:B9">
    <cfRule type="containsBlanks" dxfId="18" priority="82">
      <formula>LEN(TRIM(B7))=0</formula>
    </cfRule>
  </conditionalFormatting>
  <conditionalFormatting sqref="B7:B9">
    <cfRule type="cellIs" dxfId="17" priority="77" operator="greaterThanOrEqual">
      <formula>1</formula>
    </cfRule>
  </conditionalFormatting>
  <conditionalFormatting sqref="T7:T9">
    <cfRule type="cellIs" dxfId="16" priority="74" operator="equal">
      <formula>"VYHOVUJE"</formula>
    </cfRule>
  </conditionalFormatting>
  <conditionalFormatting sqref="T7:T9">
    <cfRule type="cellIs" dxfId="15" priority="73" operator="equal">
      <formula>"NEVYHOVUJE"</formula>
    </cfRule>
  </conditionalFormatting>
  <conditionalFormatting sqref="G7:G9">
    <cfRule type="containsBlanks" dxfId="14" priority="64">
      <formula>LEN(TRIM(G7))=0</formula>
    </cfRule>
  </conditionalFormatting>
  <conditionalFormatting sqref="G7:G9">
    <cfRule type="containsBlanks" dxfId="13" priority="63">
      <formula>LEN(TRIM(G7))=0</formula>
    </cfRule>
  </conditionalFormatting>
  <conditionalFormatting sqref="G7:G9">
    <cfRule type="notContainsBlanks" dxfId="12" priority="62">
      <formula>LEN(TRIM(G7))&gt;0</formula>
    </cfRule>
  </conditionalFormatting>
  <conditionalFormatting sqref="G7:G9">
    <cfRule type="notContainsBlanks" dxfId="11" priority="60">
      <formula>LEN(TRIM(G7))&gt;0</formula>
    </cfRule>
  </conditionalFormatting>
  <conditionalFormatting sqref="R7:R9">
    <cfRule type="containsBlanks" dxfId="10" priority="29">
      <formula>LEN(TRIM(R7))=0</formula>
    </cfRule>
  </conditionalFormatting>
  <conditionalFormatting sqref="R7:R9">
    <cfRule type="notContainsBlanks" dxfId="9" priority="28">
      <formula>LEN(TRIM(R7))&gt;0</formula>
    </cfRule>
  </conditionalFormatting>
  <conditionalFormatting sqref="R7:R9">
    <cfRule type="notContainsBlanks" dxfId="8" priority="27">
      <formula>LEN(TRIM(R7))&gt;0</formula>
    </cfRule>
  </conditionalFormatting>
  <conditionalFormatting sqref="H8:H9">
    <cfRule type="containsBlanks" dxfId="7" priority="8">
      <formula>LEN(TRIM(H8))=0</formula>
    </cfRule>
  </conditionalFormatting>
  <conditionalFormatting sqref="H8:H9">
    <cfRule type="containsBlanks" dxfId="6" priority="7">
      <formula>LEN(TRIM(H8))=0</formula>
    </cfRule>
  </conditionalFormatting>
  <conditionalFormatting sqref="H8:H9">
    <cfRule type="notContainsBlanks" dxfId="5" priority="6">
      <formula>LEN(TRIM(H8))&gt;0</formula>
    </cfRule>
  </conditionalFormatting>
  <conditionalFormatting sqref="H8:H9">
    <cfRule type="notContainsBlanks" dxfId="4" priority="5">
      <formula>LEN(TRIM(H8))&gt;0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J7:J9" xr:uid="{00000000-0002-0000-0000-000000000000}">
      <formula1>"ANO,NE"</formula1>
    </dataValidation>
    <dataValidation type="list" showInputMessage="1" showErrorMessage="1" sqref="E7:E9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2021-10-11T06:49:47Z</cp:lastPrinted>
  <dcterms:created xsi:type="dcterms:W3CDTF">2014-03-05T12:43:32Z</dcterms:created>
  <dcterms:modified xsi:type="dcterms:W3CDTF">2021-10-11T08:27:54Z</dcterms:modified>
</cp:coreProperties>
</file>